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8040" windowHeight="11640" activeTab="1"/>
  </bookViews>
  <sheets>
    <sheet name="CALC" sheetId="1" r:id="rId1"/>
    <sheet name="INFO" sheetId="2" r:id="rId2"/>
  </sheets>
  <definedNames/>
  <calcPr fullCalcOnLoad="1"/>
</workbook>
</file>

<file path=xl/sharedStrings.xml><?xml version="1.0" encoding="utf-8"?>
<sst xmlns="http://schemas.openxmlformats.org/spreadsheetml/2006/main" count="20" uniqueCount="20">
  <si>
    <t>Vol (ml) =</t>
  </si>
  <si>
    <t>Int Radius (mm)</t>
  </si>
  <si>
    <t>Height(mm)</t>
  </si>
  <si>
    <t>Measured</t>
  </si>
  <si>
    <t>Real</t>
  </si>
  <si>
    <t>Height of slice (mm)</t>
  </si>
  <si>
    <t>To calculate vessel capacity from internal radius</t>
  </si>
  <si>
    <t>The spreadsheet shows a chart giving a profile of the vessel.</t>
  </si>
  <si>
    <t>This spreadsheet is to calculate the capacity of a pottery vessel using the inside radius as would be available from a pottery illustration.</t>
  </si>
  <si>
    <t>If only a small illustration is available it can be enlarged to about A4 size using photo editing software or a photocopier. Check that the illustration is not distorted by the enlarging process.</t>
  </si>
  <si>
    <t xml:space="preserve">                     These 2 values are used to calculate a scale factor to convert the measured radii into actual radii.</t>
  </si>
  <si>
    <t>Scale Factor</t>
  </si>
  <si>
    <t>name - 451</t>
  </si>
  <si>
    <t xml:space="preserve">Slice  </t>
  </si>
  <si>
    <t>If required a name or description can be entered in cell E2</t>
  </si>
  <si>
    <r>
      <t xml:space="preserve">On the illustration the vessel is divided into slices, normally 1 cm high. This can be changed if necessary. Draw a vertical centre line. The internal radius of the bottom and top of each slice is measured from the illustration. These values are entered into </t>
    </r>
    <r>
      <rPr>
        <b/>
        <sz val="10"/>
        <rFont val="Arial"/>
        <family val="2"/>
      </rPr>
      <t>column B</t>
    </r>
    <r>
      <rPr>
        <sz val="10"/>
        <rFont val="Arial"/>
        <family val="0"/>
      </rPr>
      <t xml:space="preserve"> of the spreadsheet. The spreadsheet has room for 30 slices. If the vessel has less than 30 slices then enter zero for the nonexistant slices. The spreadsheet could be modified to cope with more slices but it is easier to make the slices higher so the vessel is 30 slices or less.</t>
    </r>
  </si>
  <si>
    <r>
      <t>Measured Height.</t>
    </r>
    <r>
      <rPr>
        <sz val="10"/>
        <rFont val="Arial"/>
        <family val="0"/>
      </rPr>
      <t xml:space="preserve"> - This is the vessel height from the illustration.</t>
    </r>
  </si>
  <si>
    <r>
      <t>Real Height.</t>
    </r>
    <r>
      <rPr>
        <sz val="10"/>
        <rFont val="Arial"/>
        <family val="0"/>
      </rPr>
      <t xml:space="preserve"> - This is the actual height of the vessel.</t>
    </r>
  </si>
  <si>
    <r>
      <t>Height of Slice</t>
    </r>
    <r>
      <rPr>
        <sz val="10"/>
        <rFont val="Arial"/>
        <family val="0"/>
      </rPr>
      <t>. - This is the height of each slice on the illustration.</t>
    </r>
  </si>
  <si>
    <t>Text and method of calculation Copyright © 2005 J R Thomas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</si>
</sst>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6">
    <font>
      <sz val="10"/>
      <name val="Arial"/>
      <family val="0"/>
    </font>
    <font>
      <b/>
      <sz val="14"/>
      <name val="Arial"/>
      <family val="2"/>
    </font>
    <font>
      <sz val="3.75"/>
      <name val="Arial"/>
      <family val="0"/>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4">
    <border>
      <left/>
      <right/>
      <top/>
      <bottom/>
      <diagonal/>
    </border>
    <border>
      <left style="thick"/>
      <right>
        <color indexed="63"/>
      </right>
      <top style="thick"/>
      <bottom style="thick"/>
    </border>
    <border>
      <left style="double"/>
      <right style="double"/>
      <top style="double"/>
      <bottom style="double"/>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 fontId="0" fillId="0" borderId="0" xfId="0" applyNumberFormat="1" applyAlignment="1">
      <alignment/>
    </xf>
    <xf numFmtId="0" fontId="0" fillId="0" borderId="0" xfId="0" applyNumberFormat="1" applyAlignment="1">
      <alignment/>
    </xf>
    <xf numFmtId="0" fontId="0" fillId="0" borderId="1" xfId="0" applyBorder="1" applyAlignment="1">
      <alignment/>
    </xf>
    <xf numFmtId="0" fontId="0" fillId="0" borderId="2" xfId="0" applyBorder="1" applyAlignment="1" applyProtection="1">
      <alignment/>
      <protection locked="0"/>
    </xf>
    <xf numFmtId="0" fontId="0" fillId="0" borderId="2" xfId="0" applyNumberFormat="1" applyBorder="1" applyAlignment="1" applyProtection="1">
      <alignment/>
      <protection locked="0"/>
    </xf>
    <xf numFmtId="0" fontId="0" fillId="0" borderId="0" xfId="0" applyAlignment="1" applyProtection="1">
      <alignment/>
      <protection/>
    </xf>
    <xf numFmtId="0"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Border="1" applyAlignment="1" applyProtection="1">
      <alignment/>
      <protection locked="0"/>
    </xf>
    <xf numFmtId="0" fontId="0" fillId="0" borderId="0" xfId="0" applyBorder="1" applyAlignment="1">
      <alignment/>
    </xf>
    <xf numFmtId="0" fontId="1" fillId="0" borderId="0" xfId="0" applyFont="1" applyAlignment="1">
      <alignment/>
    </xf>
    <xf numFmtId="0" fontId="0" fillId="0" borderId="0" xfId="0" applyFill="1" applyBorder="1" applyAlignment="1">
      <alignment/>
    </xf>
    <xf numFmtId="2" fontId="0" fillId="0" borderId="0" xfId="0" applyNumberFormat="1" applyBorder="1" applyAlignment="1" applyProtection="1">
      <alignment/>
      <protection locked="0"/>
    </xf>
    <xf numFmtId="0" fontId="0" fillId="0" borderId="0" xfId="0" applyAlignment="1">
      <alignment horizontal="right" vertical="top"/>
    </xf>
    <xf numFmtId="2" fontId="0" fillId="0" borderId="0" xfId="0" applyNumberFormat="1" applyBorder="1" applyAlignment="1" applyProtection="1">
      <alignment/>
      <protection/>
    </xf>
    <xf numFmtId="1" fontId="0" fillId="0" borderId="3" xfId="0" applyNumberFormat="1" applyBorder="1" applyAlignment="1" applyProtection="1">
      <alignment/>
      <protection/>
    </xf>
    <xf numFmtId="0" fontId="0" fillId="0" borderId="0" xfId="0" applyAlignment="1">
      <alignment horizontal="left" vertical="top" wrapText="1"/>
    </xf>
    <xf numFmtId="0" fontId="0" fillId="0" borderId="0" xfId="0" applyAlignment="1" applyProtection="1">
      <alignment/>
      <protection locked="0"/>
    </xf>
    <xf numFmtId="0" fontId="0" fillId="0" borderId="0" xfId="0" applyAlignment="1">
      <alignment horizontal="center"/>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
          <c:w val="0.88125"/>
          <c:h val="0.949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CALC!$B$8:$B$38</c:f>
              <c:numCache/>
            </c:numRef>
          </c:val>
        </c:ser>
        <c:gapWidth val="100"/>
        <c:axId val="53117659"/>
        <c:axId val="8296884"/>
      </c:barChart>
      <c:catAx>
        <c:axId val="53117659"/>
        <c:scaling>
          <c:orientation val="minMax"/>
        </c:scaling>
        <c:axPos val="l"/>
        <c:delete val="0"/>
        <c:numFmt formatCode="General" sourceLinked="1"/>
        <c:majorTickMark val="out"/>
        <c:minorTickMark val="none"/>
        <c:tickLblPos val="nextTo"/>
        <c:crossAx val="8296884"/>
        <c:crosses val="autoZero"/>
        <c:auto val="1"/>
        <c:lblOffset val="100"/>
        <c:noMultiLvlLbl val="0"/>
      </c:catAx>
      <c:valAx>
        <c:axId val="8296884"/>
        <c:scaling>
          <c:orientation val="minMax"/>
        </c:scaling>
        <c:axPos val="b"/>
        <c:delete val="1"/>
        <c:majorTickMark val="out"/>
        <c:minorTickMark val="none"/>
        <c:tickLblPos val="nextTo"/>
        <c:crossAx val="5311765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11</xdr:row>
      <xdr:rowOff>28575</xdr:rowOff>
    </xdr:from>
    <xdr:to>
      <xdr:col>5</xdr:col>
      <xdr:colOff>457200</xdr:colOff>
      <xdr:row>32</xdr:row>
      <xdr:rowOff>38100</xdr:rowOff>
    </xdr:to>
    <xdr:graphicFrame>
      <xdr:nvGraphicFramePr>
        <xdr:cNvPr id="1" name="Chart 3"/>
        <xdr:cNvGraphicFramePr/>
      </xdr:nvGraphicFramePr>
      <xdr:xfrm>
        <a:off x="2000250" y="2019300"/>
        <a:ext cx="1200150" cy="3810000"/>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390525</xdr:colOff>
      <xdr:row>3</xdr:row>
      <xdr:rowOff>85725</xdr:rowOff>
    </xdr:from>
    <xdr:to>
      <xdr:col>5</xdr:col>
      <xdr:colOff>571500</xdr:colOff>
      <xdr:row>10</xdr:row>
      <xdr:rowOff>47625</xdr:rowOff>
    </xdr:to>
    <xdr:pic>
      <xdr:nvPicPr>
        <xdr:cNvPr id="2" name="Picture 5"/>
        <xdr:cNvPicPr preferRelativeResize="1">
          <a:picLocks noChangeAspect="1"/>
        </xdr:cNvPicPr>
      </xdr:nvPicPr>
      <xdr:blipFill>
        <a:blip r:embed="rId2"/>
        <a:stretch>
          <a:fillRect/>
        </a:stretch>
      </xdr:blipFill>
      <xdr:spPr>
        <a:xfrm>
          <a:off x="1876425" y="666750"/>
          <a:ext cx="14382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38"/>
  <sheetViews>
    <sheetView workbookViewId="0" topLeftCell="A2">
      <selection activeCell="H4" sqref="H4"/>
    </sheetView>
  </sheetViews>
  <sheetFormatPr defaultColWidth="9.140625" defaultRowHeight="12.75"/>
  <cols>
    <col min="1" max="1" width="12.421875" style="0" customWidth="1"/>
    <col min="2" max="2" width="9.8515625" style="0" customWidth="1"/>
    <col min="3" max="3" width="13.28125" style="0" hidden="1" customWidth="1"/>
    <col min="4" max="4" width="9.7109375" style="0" customWidth="1"/>
    <col min="8" max="8" width="7.57421875" style="0" customWidth="1"/>
  </cols>
  <sheetData>
    <row r="1" spans="1:6" ht="18">
      <c r="A1" s="11" t="s">
        <v>6</v>
      </c>
      <c r="E1" s="2"/>
      <c r="F1" s="1"/>
    </row>
    <row r="2" spans="2:8" ht="13.5" thickBot="1">
      <c r="B2" t="s">
        <v>2</v>
      </c>
      <c r="E2" s="18" t="s">
        <v>12</v>
      </c>
      <c r="F2" s="2"/>
      <c r="G2" s="1"/>
      <c r="H2" s="2"/>
    </row>
    <row r="3" spans="1:6" ht="14.25" thickBot="1" thickTop="1">
      <c r="A3" t="s">
        <v>3</v>
      </c>
      <c r="B3" s="4">
        <v>233</v>
      </c>
      <c r="E3" s="14" t="s">
        <v>5</v>
      </c>
      <c r="F3" s="5">
        <v>10</v>
      </c>
    </row>
    <row r="4" spans="1:7" ht="14.25" thickBot="1" thickTop="1">
      <c r="A4" t="s">
        <v>4</v>
      </c>
      <c r="B4" s="4">
        <v>283</v>
      </c>
      <c r="E4" s="9"/>
      <c r="F4" s="10"/>
      <c r="G4" s="12"/>
    </row>
    <row r="5" spans="1:7" ht="13.5" thickTop="1">
      <c r="A5" t="s">
        <v>11</v>
      </c>
      <c r="B5" s="15">
        <f>B4/B3</f>
        <v>1.2145922746781115</v>
      </c>
      <c r="E5" s="13"/>
      <c r="F5" s="13"/>
      <c r="G5" s="13"/>
    </row>
    <row r="6" spans="4:7" ht="12.75">
      <c r="D6" s="6"/>
      <c r="E6" s="10"/>
      <c r="F6" s="10"/>
      <c r="G6" s="9"/>
    </row>
    <row r="7" spans="1:6" ht="13.5" thickBot="1">
      <c r="A7" s="19" t="s">
        <v>13</v>
      </c>
      <c r="B7" t="s">
        <v>1</v>
      </c>
      <c r="D7" s="6"/>
      <c r="E7" s="7"/>
      <c r="F7" s="8"/>
    </row>
    <row r="8" spans="1:6" ht="14.25" thickBot="1" thickTop="1">
      <c r="A8" s="19">
        <v>1</v>
      </c>
      <c r="B8" s="4">
        <v>50</v>
      </c>
      <c r="C8" s="8">
        <f>IF(B9=0,0,(B8*B8+B8*B9+B9*B9))</f>
        <v>7959</v>
      </c>
      <c r="D8" s="8"/>
      <c r="E8" s="7"/>
      <c r="F8" s="8"/>
    </row>
    <row r="9" spans="1:6" ht="14.25" thickBot="1" thickTop="1">
      <c r="A9" s="19">
        <v>2</v>
      </c>
      <c r="B9" s="4">
        <v>53</v>
      </c>
      <c r="C9" s="8">
        <f aca="true" t="shared" si="0" ref="C9:C37">IF(B10=0,0,(B9*B9+B9*B10+B10*B10))</f>
        <v>9247</v>
      </c>
      <c r="D9" s="8"/>
      <c r="E9" s="7"/>
      <c r="F9" s="8"/>
    </row>
    <row r="10" spans="1:6" ht="14.25" thickBot="1" thickTop="1">
      <c r="A10" s="19">
        <v>3</v>
      </c>
      <c r="B10" s="4">
        <v>58</v>
      </c>
      <c r="C10" s="8">
        <f t="shared" si="0"/>
        <v>10804</v>
      </c>
      <c r="D10" s="8"/>
      <c r="E10" s="7"/>
      <c r="F10" s="8"/>
    </row>
    <row r="11" spans="1:6" ht="14.25" thickBot="1" thickTop="1">
      <c r="A11" s="19">
        <v>4</v>
      </c>
      <c r="B11" s="4">
        <v>62</v>
      </c>
      <c r="C11" s="8">
        <f t="shared" si="0"/>
        <v>12487</v>
      </c>
      <c r="D11" s="8"/>
      <c r="E11" s="7"/>
      <c r="F11" s="8"/>
    </row>
    <row r="12" spans="1:6" ht="14.25" thickBot="1" thickTop="1">
      <c r="A12" s="19">
        <v>5</v>
      </c>
      <c r="B12" s="4">
        <v>67</v>
      </c>
      <c r="C12" s="8">
        <f t="shared" si="0"/>
        <v>14079</v>
      </c>
      <c r="D12" s="8"/>
      <c r="E12" s="7"/>
      <c r="F12" s="8"/>
    </row>
    <row r="13" spans="1:6" ht="14.25" thickBot="1" thickTop="1">
      <c r="A13" s="19">
        <v>6</v>
      </c>
      <c r="B13" s="4">
        <v>70</v>
      </c>
      <c r="C13" s="8">
        <f t="shared" si="0"/>
        <v>15775</v>
      </c>
      <c r="D13" s="8"/>
      <c r="E13" s="7"/>
      <c r="F13" s="8"/>
    </row>
    <row r="14" spans="1:6" ht="14.25" thickBot="1" thickTop="1">
      <c r="A14" s="19">
        <v>7</v>
      </c>
      <c r="B14" s="4">
        <v>75</v>
      </c>
      <c r="C14" s="8">
        <f t="shared" si="0"/>
        <v>17559</v>
      </c>
      <c r="D14" s="8"/>
      <c r="E14" s="7"/>
      <c r="F14" s="8"/>
    </row>
    <row r="15" spans="1:6" ht="14.25" thickBot="1" thickTop="1">
      <c r="A15" s="19">
        <v>8</v>
      </c>
      <c r="B15" s="4">
        <v>78</v>
      </c>
      <c r="C15" s="8">
        <f t="shared" si="0"/>
        <v>18724</v>
      </c>
      <c r="D15" s="8"/>
      <c r="E15" s="7"/>
      <c r="F15" s="8"/>
    </row>
    <row r="16" spans="1:6" ht="14.25" thickBot="1" thickTop="1">
      <c r="A16" s="19">
        <v>9</v>
      </c>
      <c r="B16" s="4">
        <v>80</v>
      </c>
      <c r="C16" s="8">
        <f t="shared" si="0"/>
        <v>19441</v>
      </c>
      <c r="D16" s="8"/>
      <c r="E16" s="7"/>
      <c r="F16" s="8"/>
    </row>
    <row r="17" spans="1:6" ht="14.25" thickBot="1" thickTop="1">
      <c r="A17" s="19">
        <v>10</v>
      </c>
      <c r="B17" s="4">
        <v>81</v>
      </c>
      <c r="C17" s="8">
        <f t="shared" si="0"/>
        <v>19441</v>
      </c>
      <c r="D17" s="8"/>
      <c r="E17" s="7"/>
      <c r="F17" s="8"/>
    </row>
    <row r="18" spans="1:6" ht="14.25" thickBot="1" thickTop="1">
      <c r="A18" s="19">
        <v>11</v>
      </c>
      <c r="B18" s="4">
        <v>80</v>
      </c>
      <c r="C18" s="8">
        <f t="shared" si="0"/>
        <v>18256</v>
      </c>
      <c r="D18" s="8"/>
      <c r="E18" s="7"/>
      <c r="F18" s="8"/>
    </row>
    <row r="19" spans="1:6" ht="14.25" thickBot="1" thickTop="1">
      <c r="A19" s="19">
        <v>12</v>
      </c>
      <c r="B19" s="4">
        <v>76</v>
      </c>
      <c r="C19" s="8">
        <f t="shared" si="0"/>
        <v>16213</v>
      </c>
      <c r="D19" s="8"/>
      <c r="E19" s="7"/>
      <c r="F19" s="8"/>
    </row>
    <row r="20" spans="1:6" ht="14.25" thickBot="1" thickTop="1">
      <c r="A20" s="19">
        <v>13</v>
      </c>
      <c r="B20" s="4">
        <v>71</v>
      </c>
      <c r="C20" s="8">
        <f t="shared" si="0"/>
        <v>13483</v>
      </c>
      <c r="D20" s="8"/>
      <c r="E20" s="7"/>
      <c r="F20" s="8"/>
    </row>
    <row r="21" spans="1:6" ht="14.25" thickBot="1" thickTop="1">
      <c r="A21" s="19">
        <v>14</v>
      </c>
      <c r="B21" s="4">
        <v>63</v>
      </c>
      <c r="C21" s="8">
        <f t="shared" si="0"/>
        <v>10117</v>
      </c>
      <c r="D21" s="8"/>
      <c r="E21" s="7"/>
      <c r="F21" s="8"/>
    </row>
    <row r="22" spans="1:6" ht="14.25" thickBot="1" thickTop="1">
      <c r="A22" s="19">
        <v>15</v>
      </c>
      <c r="B22" s="4">
        <v>53</v>
      </c>
      <c r="C22" s="8">
        <f t="shared" si="0"/>
        <v>6937</v>
      </c>
      <c r="D22" s="8"/>
      <c r="E22" s="7"/>
      <c r="F22" s="8"/>
    </row>
    <row r="23" spans="1:6" ht="14.25" thickBot="1" thickTop="1">
      <c r="A23" s="19">
        <v>16</v>
      </c>
      <c r="B23" s="4">
        <v>43</v>
      </c>
      <c r="C23" s="8">
        <f t="shared" si="0"/>
        <v>4579</v>
      </c>
      <c r="D23" s="8"/>
      <c r="E23" s="7"/>
      <c r="F23" s="8"/>
    </row>
    <row r="24" spans="1:6" ht="14.25" thickBot="1" thickTop="1">
      <c r="A24" s="19">
        <v>17</v>
      </c>
      <c r="B24" s="4">
        <v>35</v>
      </c>
      <c r="C24" s="8">
        <f t="shared" si="0"/>
        <v>3271</v>
      </c>
      <c r="D24" s="8"/>
      <c r="E24" s="7"/>
      <c r="F24" s="8"/>
    </row>
    <row r="25" spans="1:6" ht="14.25" thickBot="1" thickTop="1">
      <c r="A25" s="19">
        <v>18</v>
      </c>
      <c r="B25" s="4">
        <v>31</v>
      </c>
      <c r="C25" s="8">
        <f t="shared" si="0"/>
        <v>2791</v>
      </c>
      <c r="D25" s="8"/>
      <c r="E25" s="7"/>
      <c r="F25" s="8"/>
    </row>
    <row r="26" spans="1:6" ht="14.25" thickBot="1" thickTop="1">
      <c r="A26" s="19">
        <v>19</v>
      </c>
      <c r="B26" s="4">
        <v>30</v>
      </c>
      <c r="C26" s="8">
        <f t="shared" si="0"/>
        <v>2700</v>
      </c>
      <c r="D26" s="8"/>
      <c r="E26" s="7"/>
      <c r="F26" s="8"/>
    </row>
    <row r="27" spans="1:6" ht="14.25" thickBot="1" thickTop="1">
      <c r="A27" s="19">
        <v>20</v>
      </c>
      <c r="B27" s="4">
        <v>30</v>
      </c>
      <c r="C27" s="8">
        <f t="shared" si="0"/>
        <v>2700</v>
      </c>
      <c r="D27" s="8"/>
      <c r="E27" s="7"/>
      <c r="F27" s="8"/>
    </row>
    <row r="28" spans="1:6" ht="14.25" thickBot="1" thickTop="1">
      <c r="A28" s="19">
        <v>21</v>
      </c>
      <c r="B28" s="4">
        <v>30</v>
      </c>
      <c r="C28" s="8">
        <f t="shared" si="0"/>
        <v>2979</v>
      </c>
      <c r="D28" s="8"/>
      <c r="E28" s="7"/>
      <c r="F28" s="8"/>
    </row>
    <row r="29" spans="1:6" ht="14.25" thickBot="1" thickTop="1">
      <c r="A29" s="19">
        <v>22</v>
      </c>
      <c r="B29" s="4">
        <v>33</v>
      </c>
      <c r="C29" s="8">
        <f t="shared" si="0"/>
        <v>3367</v>
      </c>
      <c r="D29" s="8"/>
      <c r="E29" s="7"/>
      <c r="F29" s="8"/>
    </row>
    <row r="30" spans="1:6" ht="14.25" thickBot="1" thickTop="1">
      <c r="A30" s="19">
        <v>23</v>
      </c>
      <c r="B30" s="4">
        <v>34</v>
      </c>
      <c r="C30" s="8">
        <f t="shared" si="0"/>
        <v>3468</v>
      </c>
      <c r="D30" s="8"/>
      <c r="E30" s="7"/>
      <c r="F30" s="8"/>
    </row>
    <row r="31" spans="1:6" ht="14.25" thickBot="1" thickTop="1">
      <c r="A31" s="19">
        <v>24</v>
      </c>
      <c r="B31" s="4">
        <v>34</v>
      </c>
      <c r="C31" s="8">
        <f t="shared" si="0"/>
        <v>0</v>
      </c>
      <c r="D31" s="8"/>
      <c r="E31" s="7"/>
      <c r="F31" s="8"/>
    </row>
    <row r="32" spans="1:6" ht="14.25" thickBot="1" thickTop="1">
      <c r="A32" s="19">
        <v>25</v>
      </c>
      <c r="B32" s="4">
        <v>0</v>
      </c>
      <c r="C32" s="8">
        <f t="shared" si="0"/>
        <v>0</v>
      </c>
      <c r="D32" s="8"/>
      <c r="E32" s="7"/>
      <c r="F32" s="8"/>
    </row>
    <row r="33" spans="1:6" ht="14.25" thickBot="1" thickTop="1">
      <c r="A33" s="19">
        <v>26</v>
      </c>
      <c r="B33" s="4">
        <v>0</v>
      </c>
      <c r="C33" s="8">
        <f t="shared" si="0"/>
        <v>0</v>
      </c>
      <c r="D33" s="8"/>
      <c r="E33" s="7"/>
      <c r="F33" s="8"/>
    </row>
    <row r="34" spans="1:6" ht="14.25" thickBot="1" thickTop="1">
      <c r="A34" s="19">
        <v>27</v>
      </c>
      <c r="B34" s="4">
        <v>0</v>
      </c>
      <c r="C34" s="8">
        <f t="shared" si="0"/>
        <v>0</v>
      </c>
      <c r="D34" s="8"/>
      <c r="E34" s="7"/>
      <c r="F34" s="8"/>
    </row>
    <row r="35" spans="1:6" ht="14.25" thickBot="1" thickTop="1">
      <c r="A35" s="19">
        <v>28</v>
      </c>
      <c r="B35" s="4">
        <v>0</v>
      </c>
      <c r="C35" s="8">
        <f t="shared" si="0"/>
        <v>0</v>
      </c>
      <c r="D35" s="8"/>
      <c r="E35" s="7"/>
      <c r="F35" s="8"/>
    </row>
    <row r="36" spans="1:6" ht="14.25" thickBot="1" thickTop="1">
      <c r="A36" s="19">
        <v>29</v>
      </c>
      <c r="B36" s="4">
        <v>0</v>
      </c>
      <c r="C36" s="8">
        <f t="shared" si="0"/>
        <v>0</v>
      </c>
      <c r="D36" s="8"/>
      <c r="E36" s="7"/>
      <c r="F36" s="8"/>
    </row>
    <row r="37" spans="1:6" ht="14.25" thickBot="1" thickTop="1">
      <c r="A37" s="19">
        <v>30</v>
      </c>
      <c r="B37" s="4">
        <v>0</v>
      </c>
      <c r="C37" s="8">
        <f t="shared" si="0"/>
        <v>0</v>
      </c>
      <c r="D37" s="8"/>
      <c r="E37" s="7"/>
      <c r="F37" s="8"/>
    </row>
    <row r="38" spans="1:6" ht="14.25" thickBot="1" thickTop="1">
      <c r="A38" s="19">
        <v>31</v>
      </c>
      <c r="B38" s="4">
        <v>0</v>
      </c>
      <c r="C38" s="8">
        <f>(1/3)*PI()*SUM(C8:C37)*F3*B5*B5*B5</f>
        <v>4435324.280156292</v>
      </c>
      <c r="D38" s="6"/>
      <c r="E38" s="3" t="s">
        <v>0</v>
      </c>
      <c r="F38" s="16">
        <f>C38/1000</f>
        <v>4435.324280156292</v>
      </c>
    </row>
    <row r="39" ht="13.5" thickTop="1"/>
  </sheetData>
  <sheetProtection sheet="1" objects="1" scenarios="1"/>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13"/>
  <sheetViews>
    <sheetView tabSelected="1" workbookViewId="0" topLeftCell="A1">
      <selection activeCell="A13" sqref="A13"/>
    </sheetView>
  </sheetViews>
  <sheetFormatPr defaultColWidth="9.140625" defaultRowHeight="12.75"/>
  <cols>
    <col min="1" max="1" width="64.140625" style="17" customWidth="1"/>
  </cols>
  <sheetData>
    <row r="1" ht="30" customHeight="1">
      <c r="A1" s="20" t="s">
        <v>8</v>
      </c>
    </row>
    <row r="2" ht="39.75" customHeight="1">
      <c r="A2" s="17" t="s">
        <v>9</v>
      </c>
    </row>
    <row r="3" ht="102">
      <c r="A3" s="17" t="s">
        <v>15</v>
      </c>
    </row>
    <row r="4" ht="12.75">
      <c r="A4" s="20" t="s">
        <v>16</v>
      </c>
    </row>
    <row r="5" ht="12.75">
      <c r="A5" s="20" t="s">
        <v>17</v>
      </c>
    </row>
    <row r="6" ht="25.5">
      <c r="A6" s="17" t="s">
        <v>10</v>
      </c>
    </row>
    <row r="7" ht="12.75">
      <c r="A7" s="20" t="s">
        <v>18</v>
      </c>
    </row>
    <row r="9" ht="12.75">
      <c r="A9" s="17" t="s">
        <v>7</v>
      </c>
    </row>
    <row r="11" ht="11.25" customHeight="1">
      <c r="A11" s="17" t="s">
        <v>14</v>
      </c>
    </row>
    <row r="13" ht="12.75">
      <c r="A13" s="17" t="s">
        <v>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IT Manager</cp:lastModifiedBy>
  <cp:lastPrinted>2005-03-23T12:13:20Z</cp:lastPrinted>
  <dcterms:created xsi:type="dcterms:W3CDTF">2003-09-06T11:55:09Z</dcterms:created>
  <dcterms:modified xsi:type="dcterms:W3CDTF">2005-07-13T12:31:12Z</dcterms:modified>
  <cp:category/>
  <cp:version/>
  <cp:contentType/>
  <cp:contentStatus/>
</cp:coreProperties>
</file>